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intenan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D1B4B"/>
      <sz val="13"/>
    </font>
    <font>
      <b val="1"/>
      <sz val="10"/>
    </font>
    <font>
      <b val="1"/>
      <color rgb="00FFFFFF"/>
      <sz val="11"/>
    </font>
    <font>
      <b val="1"/>
    </font>
  </fonts>
  <fills count="4">
    <fill>
      <patternFill/>
    </fill>
    <fill>
      <patternFill patternType="gray125"/>
    </fill>
    <fill>
      <patternFill patternType="solid">
        <fgColor rgb="004B32E5"/>
      </patternFill>
    </fill>
    <fill>
      <patternFill patternType="solid">
        <fgColor rgb="00E9E6FA"/>
      </patternFill>
    </fill>
  </fills>
  <borders count="2">
    <border>
      <left/>
      <right/>
      <top/>
      <bottom/>
      <diagonal/>
    </border>
    <border>
      <left style="thin">
        <color rgb="00C9C5EA"/>
      </left>
      <right style="thin">
        <color rgb="00C9C5EA"/>
      </right>
      <top style="thin">
        <color rgb="00C9C5EA"/>
      </top>
      <bottom style="thin">
        <color rgb="00C9C5E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wrapText="1"/>
    </xf>
    <xf numFmtId="0" fontId="0" fillId="0" borderId="1" pivotButton="0" quotePrefix="0" xfId="0"/>
    <xf numFmtId="0" fontId="4" fillId="0" borderId="0" pivotButton="0" quotePrefix="0" xfId="0"/>
    <xf numFmtId="0" fontId="4" fillId="3" borderId="1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1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16" customWidth="1" min="2" max="2"/>
    <col width="13" customWidth="1" min="3" max="3"/>
    <col width="14" customWidth="1" min="4" max="4"/>
    <col width="12" customWidth="1" min="5" max="5"/>
    <col width="12" customWidth="1" min="6" max="6"/>
    <col width="9" customWidth="1" min="7" max="7"/>
    <col width="11" customWidth="1" min="8" max="8"/>
    <col width="10" customWidth="1" min="9" max="9"/>
    <col width="12" customWidth="1" min="10" max="10"/>
    <col width="11" customWidth="1" min="11" max="11"/>
    <col width="12" customWidth="1" min="12" max="12"/>
    <col width="22" customWidth="1" min="13" max="13"/>
  </cols>
  <sheetData>
    <row r="1">
      <c r="A1" s="1" t="inlineStr">
        <is>
          <t>APARTMENT MAINTENANCE — MONTHLY SHEET (flatra.in)</t>
        </is>
      </c>
    </row>
    <row r="3">
      <c r="A3" s="2" t="inlineStr">
        <is>
          <t>Month:</t>
        </is>
      </c>
      <c r="B3" t="inlineStr">
        <is>
          <t>September 2026</t>
        </is>
      </c>
      <c r="D3" s="2" t="inlineStr">
        <is>
          <t>Fixed maintenance / flat (₹):</t>
        </is>
      </c>
      <c r="F3" t="n">
        <v>2000</v>
      </c>
      <c r="H3" s="2" t="inlineStr">
        <is>
          <t>Month's total water cost (₹):</t>
        </is>
      </c>
      <c r="K3" t="n">
        <v>24000</v>
      </c>
    </row>
    <row r="4">
      <c r="A4" s="2" t="inlineStr">
        <is>
          <t>Society:</t>
        </is>
      </c>
      <c r="B4" t="inlineStr">
        <is>
          <t>Your society name</t>
        </is>
      </c>
      <c r="H4" s="2" t="inlineStr">
        <is>
          <t>Rate per unit (auto):</t>
        </is>
      </c>
      <c r="K4">
        <f>IF(SUM(G7:G26)=0,0,ROUND(K3/SUM(G7:G26),2))</f>
        <v/>
      </c>
    </row>
    <row r="6">
      <c r="A6" s="3" t="inlineStr">
        <is>
          <t>Flat</t>
        </is>
      </c>
      <c r="B6" s="3" t="inlineStr">
        <is>
          <t>Owner</t>
        </is>
      </c>
      <c r="C6" s="3" t="inlineStr">
        <is>
          <t>Opening due (₹)</t>
        </is>
      </c>
      <c r="D6" s="3" t="inlineStr">
        <is>
          <t>Maintenance (₹)</t>
        </is>
      </c>
      <c r="E6" s="3" t="inlineStr">
        <is>
          <t>Water prev rdg</t>
        </is>
      </c>
      <c r="F6" s="3" t="inlineStr">
        <is>
          <t>Water curr rdg</t>
        </is>
      </c>
      <c r="G6" s="3" t="inlineStr">
        <is>
          <t>Units</t>
        </is>
      </c>
      <c r="H6" s="3" t="inlineStr">
        <is>
          <t>Water (₹)</t>
        </is>
      </c>
      <c r="I6" s="3" t="inlineStr">
        <is>
          <t>Other (₹)</t>
        </is>
      </c>
      <c r="J6" s="3" t="inlineStr">
        <is>
          <t>Total due (₹)</t>
        </is>
      </c>
      <c r="K6" s="3" t="inlineStr">
        <is>
          <t>Paid (₹)</t>
        </is>
      </c>
      <c r="L6" s="3" t="inlineStr">
        <is>
          <t>Balance (₹)</t>
        </is>
      </c>
      <c r="M6" s="3" t="inlineStr">
        <is>
          <t>Notes</t>
        </is>
      </c>
    </row>
    <row r="7">
      <c r="A7" s="4" t="inlineStr">
        <is>
          <t>101</t>
        </is>
      </c>
      <c r="B7" s="4" t="inlineStr">
        <is>
          <t>Owner 1</t>
        </is>
      </c>
      <c r="C7" s="4" t="n">
        <v>0</v>
      </c>
      <c r="D7" s="4">
        <f>$F$3</f>
        <v/>
      </c>
      <c r="E7" s="4" t="n">
        <v>1003</v>
      </c>
      <c r="F7" s="4" t="n">
        <v>1023</v>
      </c>
      <c r="G7" s="4">
        <f>MAX(0,F7-E7)</f>
        <v/>
      </c>
      <c r="H7" s="4">
        <f>ROUND(G7*$K$4,0)</f>
        <v/>
      </c>
      <c r="I7" s="4" t="n">
        <v>0</v>
      </c>
      <c r="J7" s="4">
        <f>C7+D7+H7+I7</f>
        <v/>
      </c>
      <c r="K7" s="4" t="n">
        <v>0</v>
      </c>
      <c r="L7" s="4">
        <f>J7-K7</f>
        <v/>
      </c>
      <c r="M7" s="4" t="n"/>
    </row>
    <row r="8">
      <c r="A8" s="4" t="inlineStr">
        <is>
          <t>102</t>
        </is>
      </c>
      <c r="B8" s="4" t="inlineStr">
        <is>
          <t>Owner 2</t>
        </is>
      </c>
      <c r="C8" s="4" t="n">
        <v>0</v>
      </c>
      <c r="D8" s="4">
        <f>$F$3</f>
        <v/>
      </c>
      <c r="E8" s="4" t="n">
        <v>1006</v>
      </c>
      <c r="F8" s="4" t="n">
        <v>1026</v>
      </c>
      <c r="G8" s="4">
        <f>MAX(0,F8-E8)</f>
        <v/>
      </c>
      <c r="H8" s="4">
        <f>ROUND(G8*$K$4,0)</f>
        <v/>
      </c>
      <c r="I8" s="4" t="n">
        <v>0</v>
      </c>
      <c r="J8" s="4">
        <f>C8+D8+H8+I8</f>
        <v/>
      </c>
      <c r="K8" s="4" t="n">
        <v>0</v>
      </c>
      <c r="L8" s="4">
        <f>J8-K8</f>
        <v/>
      </c>
      <c r="M8" s="4" t="n"/>
    </row>
    <row r="9">
      <c r="A9" s="4" t="inlineStr">
        <is>
          <t>103</t>
        </is>
      </c>
      <c r="B9" s="4" t="inlineStr">
        <is>
          <t>Owner 3</t>
        </is>
      </c>
      <c r="C9" s="4" t="n">
        <v>0</v>
      </c>
      <c r="D9" s="4">
        <f>$F$3</f>
        <v/>
      </c>
      <c r="E9" s="4" t="n">
        <v>1009</v>
      </c>
      <c r="F9" s="4" t="n">
        <v>1029</v>
      </c>
      <c r="G9" s="4">
        <f>MAX(0,F9-E9)</f>
        <v/>
      </c>
      <c r="H9" s="4">
        <f>ROUND(G9*$K$4,0)</f>
        <v/>
      </c>
      <c r="I9" s="4" t="n">
        <v>0</v>
      </c>
      <c r="J9" s="4">
        <f>C9+D9+H9+I9</f>
        <v/>
      </c>
      <c r="K9" s="4" t="n">
        <v>0</v>
      </c>
      <c r="L9" s="4">
        <f>J9-K9</f>
        <v/>
      </c>
      <c r="M9" s="4" t="n"/>
    </row>
    <row r="10">
      <c r="A10" s="4" t="inlineStr">
        <is>
          <t>104</t>
        </is>
      </c>
      <c r="B10" s="4" t="inlineStr">
        <is>
          <t>Owner 4</t>
        </is>
      </c>
      <c r="C10" s="4" t="n">
        <v>0</v>
      </c>
      <c r="D10" s="4">
        <f>$F$3</f>
        <v/>
      </c>
      <c r="E10" s="4" t="n">
        <v>1012</v>
      </c>
      <c r="F10" s="4" t="n">
        <v>1032</v>
      </c>
      <c r="G10" s="4">
        <f>MAX(0,F10-E10)</f>
        <v/>
      </c>
      <c r="H10" s="4">
        <f>ROUND(G10*$K$4,0)</f>
        <v/>
      </c>
      <c r="I10" s="4" t="n">
        <v>0</v>
      </c>
      <c r="J10" s="4">
        <f>C10+D10+H10+I10</f>
        <v/>
      </c>
      <c r="K10" s="4" t="n">
        <v>0</v>
      </c>
      <c r="L10" s="4">
        <f>J10-K10</f>
        <v/>
      </c>
      <c r="M10" s="4" t="n"/>
    </row>
    <row r="11">
      <c r="A11" s="4" t="inlineStr">
        <is>
          <t>105</t>
        </is>
      </c>
      <c r="B11" s="4" t="inlineStr">
        <is>
          <t>Owner 5</t>
        </is>
      </c>
      <c r="C11" s="4" t="n">
        <v>0</v>
      </c>
      <c r="D11" s="4">
        <f>$F$3</f>
        <v/>
      </c>
      <c r="E11" s="4" t="n">
        <v>1015</v>
      </c>
      <c r="F11" s="4" t="n">
        <v>1035</v>
      </c>
      <c r="G11" s="4">
        <f>MAX(0,F11-E11)</f>
        <v/>
      </c>
      <c r="H11" s="4">
        <f>ROUND(G11*$K$4,0)</f>
        <v/>
      </c>
      <c r="I11" s="4" t="n">
        <v>0</v>
      </c>
      <c r="J11" s="4">
        <f>C11+D11+H11+I11</f>
        <v/>
      </c>
      <c r="K11" s="4" t="n">
        <v>0</v>
      </c>
      <c r="L11" s="4">
        <f>J11-K11</f>
        <v/>
      </c>
      <c r="M11" s="4" t="n"/>
    </row>
    <row r="12">
      <c r="A12" s="4" t="inlineStr">
        <is>
          <t>106</t>
        </is>
      </c>
      <c r="B12" s="4" t="inlineStr">
        <is>
          <t>Owner 6</t>
        </is>
      </c>
      <c r="C12" s="4" t="n">
        <v>0</v>
      </c>
      <c r="D12" s="4">
        <f>$F$3</f>
        <v/>
      </c>
      <c r="E12" s="4" t="n">
        <v>1018</v>
      </c>
      <c r="F12" s="4" t="n">
        <v>1038</v>
      </c>
      <c r="G12" s="4">
        <f>MAX(0,F12-E12)</f>
        <v/>
      </c>
      <c r="H12" s="4">
        <f>ROUND(G12*$K$4,0)</f>
        <v/>
      </c>
      <c r="I12" s="4" t="n">
        <v>0</v>
      </c>
      <c r="J12" s="4">
        <f>C12+D12+H12+I12</f>
        <v/>
      </c>
      <c r="K12" s="4" t="n">
        <v>0</v>
      </c>
      <c r="L12" s="4">
        <f>J12-K12</f>
        <v/>
      </c>
      <c r="M12" s="4" t="n"/>
    </row>
    <row r="13">
      <c r="A13" s="4" t="inlineStr">
        <is>
          <t>107</t>
        </is>
      </c>
      <c r="B13" s="4" t="inlineStr">
        <is>
          <t>Owner 7</t>
        </is>
      </c>
      <c r="C13" s="4" t="n">
        <v>0</v>
      </c>
      <c r="D13" s="4">
        <f>$F$3</f>
        <v/>
      </c>
      <c r="E13" s="4" t="n">
        <v>1021</v>
      </c>
      <c r="F13" s="4" t="n">
        <v>1041</v>
      </c>
      <c r="G13" s="4">
        <f>MAX(0,F13-E13)</f>
        <v/>
      </c>
      <c r="H13" s="4">
        <f>ROUND(G13*$K$4,0)</f>
        <v/>
      </c>
      <c r="I13" s="4" t="n">
        <v>0</v>
      </c>
      <c r="J13" s="4">
        <f>C13+D13+H13+I13</f>
        <v/>
      </c>
      <c r="K13" s="4" t="n">
        <v>0</v>
      </c>
      <c r="L13" s="4">
        <f>J13-K13</f>
        <v/>
      </c>
      <c r="M13" s="4" t="n"/>
    </row>
    <row r="14">
      <c r="A14" s="4" t="inlineStr">
        <is>
          <t>108</t>
        </is>
      </c>
      <c r="B14" s="4" t="inlineStr">
        <is>
          <t>Owner 8</t>
        </is>
      </c>
      <c r="C14" s="4" t="n">
        <v>0</v>
      </c>
      <c r="D14" s="4">
        <f>$F$3</f>
        <v/>
      </c>
      <c r="E14" s="4" t="n">
        <v>1024</v>
      </c>
      <c r="F14" s="4" t="n">
        <v>1044</v>
      </c>
      <c r="G14" s="4">
        <f>MAX(0,F14-E14)</f>
        <v/>
      </c>
      <c r="H14" s="4">
        <f>ROUND(G14*$K$4,0)</f>
        <v/>
      </c>
      <c r="I14" s="4" t="n">
        <v>0</v>
      </c>
      <c r="J14" s="4">
        <f>C14+D14+H14+I14</f>
        <v/>
      </c>
      <c r="K14" s="4" t="n">
        <v>0</v>
      </c>
      <c r="L14" s="4">
        <f>J14-K14</f>
        <v/>
      </c>
      <c r="M14" s="4" t="n"/>
    </row>
    <row r="15">
      <c r="A15" s="4" t="inlineStr">
        <is>
          <t>109</t>
        </is>
      </c>
      <c r="B15" s="4" t="inlineStr">
        <is>
          <t>Owner 9</t>
        </is>
      </c>
      <c r="C15" s="4" t="n">
        <v>0</v>
      </c>
      <c r="D15" s="4">
        <f>$F$3</f>
        <v/>
      </c>
      <c r="E15" s="4" t="n">
        <v>1027</v>
      </c>
      <c r="F15" s="4" t="n">
        <v>1047</v>
      </c>
      <c r="G15" s="4">
        <f>MAX(0,F15-E15)</f>
        <v/>
      </c>
      <c r="H15" s="4">
        <f>ROUND(G15*$K$4,0)</f>
        <v/>
      </c>
      <c r="I15" s="4" t="n">
        <v>0</v>
      </c>
      <c r="J15" s="4">
        <f>C15+D15+H15+I15</f>
        <v/>
      </c>
      <c r="K15" s="4" t="n">
        <v>0</v>
      </c>
      <c r="L15" s="4">
        <f>J15-K15</f>
        <v/>
      </c>
      <c r="M15" s="4" t="n"/>
    </row>
    <row r="16">
      <c r="A16" s="4" t="inlineStr">
        <is>
          <t>110</t>
        </is>
      </c>
      <c r="B16" s="4" t="inlineStr">
        <is>
          <t>Owner 10</t>
        </is>
      </c>
      <c r="C16" s="4" t="n">
        <v>0</v>
      </c>
      <c r="D16" s="4">
        <f>$F$3</f>
        <v/>
      </c>
      <c r="E16" s="4" t="n">
        <v>1030</v>
      </c>
      <c r="F16" s="4" t="n">
        <v>1050</v>
      </c>
      <c r="G16" s="4">
        <f>MAX(0,F16-E16)</f>
        <v/>
      </c>
      <c r="H16" s="4">
        <f>ROUND(G16*$K$4,0)</f>
        <v/>
      </c>
      <c r="I16" s="4" t="n">
        <v>0</v>
      </c>
      <c r="J16" s="4">
        <f>C16+D16+H16+I16</f>
        <v/>
      </c>
      <c r="K16" s="4" t="n">
        <v>0</v>
      </c>
      <c r="L16" s="4">
        <f>J16-K16</f>
        <v/>
      </c>
      <c r="M16" s="4" t="n"/>
    </row>
    <row r="17">
      <c r="A17" s="4" t="inlineStr">
        <is>
          <t>111</t>
        </is>
      </c>
      <c r="B17" s="4" t="inlineStr">
        <is>
          <t>Owner 11</t>
        </is>
      </c>
      <c r="C17" s="4" t="n">
        <v>0</v>
      </c>
      <c r="D17" s="4">
        <f>$F$3</f>
        <v/>
      </c>
      <c r="E17" s="4" t="n">
        <v>1033</v>
      </c>
      <c r="F17" s="4" t="n">
        <v>1053</v>
      </c>
      <c r="G17" s="4">
        <f>MAX(0,F17-E17)</f>
        <v/>
      </c>
      <c r="H17" s="4">
        <f>ROUND(G17*$K$4,0)</f>
        <v/>
      </c>
      <c r="I17" s="4" t="n">
        <v>0</v>
      </c>
      <c r="J17" s="4">
        <f>C17+D17+H17+I17</f>
        <v/>
      </c>
      <c r="K17" s="4" t="n">
        <v>0</v>
      </c>
      <c r="L17" s="4">
        <f>J17-K17</f>
        <v/>
      </c>
      <c r="M17" s="4" t="n"/>
    </row>
    <row r="18">
      <c r="A18" s="4" t="inlineStr">
        <is>
          <t>112</t>
        </is>
      </c>
      <c r="B18" s="4" t="inlineStr">
        <is>
          <t>Owner 12</t>
        </is>
      </c>
      <c r="C18" s="4" t="n">
        <v>0</v>
      </c>
      <c r="D18" s="4">
        <f>$F$3</f>
        <v/>
      </c>
      <c r="E18" s="4" t="n">
        <v>1036</v>
      </c>
      <c r="F18" s="4" t="n">
        <v>1056</v>
      </c>
      <c r="G18" s="4">
        <f>MAX(0,F18-E18)</f>
        <v/>
      </c>
      <c r="H18" s="4">
        <f>ROUND(G18*$K$4,0)</f>
        <v/>
      </c>
      <c r="I18" s="4" t="n">
        <v>0</v>
      </c>
      <c r="J18" s="4">
        <f>C18+D18+H18+I18</f>
        <v/>
      </c>
      <c r="K18" s="4" t="n">
        <v>0</v>
      </c>
      <c r="L18" s="4">
        <f>J18-K18</f>
        <v/>
      </c>
      <c r="M18" s="4" t="n"/>
    </row>
    <row r="19">
      <c r="A19" s="4" t="inlineStr">
        <is>
          <t>113</t>
        </is>
      </c>
      <c r="B19" s="4" t="inlineStr">
        <is>
          <t>Owner 13</t>
        </is>
      </c>
      <c r="C19" s="4" t="n">
        <v>0</v>
      </c>
      <c r="D19" s="4">
        <f>$F$3</f>
        <v/>
      </c>
      <c r="E19" s="4" t="n">
        <v>1039</v>
      </c>
      <c r="F19" s="4" t="n">
        <v>1059</v>
      </c>
      <c r="G19" s="4">
        <f>MAX(0,F19-E19)</f>
        <v/>
      </c>
      <c r="H19" s="4">
        <f>ROUND(G19*$K$4,0)</f>
        <v/>
      </c>
      <c r="I19" s="4" t="n">
        <v>0</v>
      </c>
      <c r="J19" s="4">
        <f>C19+D19+H19+I19</f>
        <v/>
      </c>
      <c r="K19" s="4" t="n">
        <v>0</v>
      </c>
      <c r="L19" s="4">
        <f>J19-K19</f>
        <v/>
      </c>
      <c r="M19" s="4" t="n"/>
    </row>
    <row r="20">
      <c r="A20" s="4" t="inlineStr">
        <is>
          <t>114</t>
        </is>
      </c>
      <c r="B20" s="4" t="inlineStr">
        <is>
          <t>Owner 14</t>
        </is>
      </c>
      <c r="C20" s="4" t="n">
        <v>0</v>
      </c>
      <c r="D20" s="4">
        <f>$F$3</f>
        <v/>
      </c>
      <c r="E20" s="4" t="n">
        <v>1042</v>
      </c>
      <c r="F20" s="4" t="n">
        <v>1062</v>
      </c>
      <c r="G20" s="4">
        <f>MAX(0,F20-E20)</f>
        <v/>
      </c>
      <c r="H20" s="4">
        <f>ROUND(G20*$K$4,0)</f>
        <v/>
      </c>
      <c r="I20" s="4" t="n">
        <v>0</v>
      </c>
      <c r="J20" s="4">
        <f>C20+D20+H20+I20</f>
        <v/>
      </c>
      <c r="K20" s="4" t="n">
        <v>0</v>
      </c>
      <c r="L20" s="4">
        <f>J20-K20</f>
        <v/>
      </c>
      <c r="M20" s="4" t="n"/>
    </row>
    <row r="21">
      <c r="A21" s="4" t="inlineStr">
        <is>
          <t>115</t>
        </is>
      </c>
      <c r="B21" s="4" t="inlineStr">
        <is>
          <t>Owner 15</t>
        </is>
      </c>
      <c r="C21" s="4" t="n">
        <v>0</v>
      </c>
      <c r="D21" s="4">
        <f>$F$3</f>
        <v/>
      </c>
      <c r="E21" s="4" t="n">
        <v>1045</v>
      </c>
      <c r="F21" s="4" t="n">
        <v>1065</v>
      </c>
      <c r="G21" s="4">
        <f>MAX(0,F21-E21)</f>
        <v/>
      </c>
      <c r="H21" s="4">
        <f>ROUND(G21*$K$4,0)</f>
        <v/>
      </c>
      <c r="I21" s="4" t="n">
        <v>0</v>
      </c>
      <c r="J21" s="4">
        <f>C21+D21+H21+I21</f>
        <v/>
      </c>
      <c r="K21" s="4" t="n">
        <v>0</v>
      </c>
      <c r="L21" s="4">
        <f>J21-K21</f>
        <v/>
      </c>
      <c r="M21" s="4" t="n"/>
    </row>
    <row r="22">
      <c r="A22" s="4" t="inlineStr">
        <is>
          <t>116</t>
        </is>
      </c>
      <c r="B22" s="4" t="inlineStr">
        <is>
          <t>Owner 16</t>
        </is>
      </c>
      <c r="C22" s="4" t="n">
        <v>0</v>
      </c>
      <c r="D22" s="4">
        <f>$F$3</f>
        <v/>
      </c>
      <c r="E22" s="4" t="n">
        <v>1048</v>
      </c>
      <c r="F22" s="4" t="n">
        <v>1068</v>
      </c>
      <c r="G22" s="4">
        <f>MAX(0,F22-E22)</f>
        <v/>
      </c>
      <c r="H22" s="4">
        <f>ROUND(G22*$K$4,0)</f>
        <v/>
      </c>
      <c r="I22" s="4" t="n">
        <v>0</v>
      </c>
      <c r="J22" s="4">
        <f>C22+D22+H22+I22</f>
        <v/>
      </c>
      <c r="K22" s="4" t="n">
        <v>0</v>
      </c>
      <c r="L22" s="4">
        <f>J22-K22</f>
        <v/>
      </c>
      <c r="M22" s="4" t="n"/>
    </row>
    <row r="23">
      <c r="A23" s="4" t="inlineStr">
        <is>
          <t>117</t>
        </is>
      </c>
      <c r="B23" s="4" t="inlineStr">
        <is>
          <t>Owner 17</t>
        </is>
      </c>
      <c r="C23" s="4" t="n">
        <v>0</v>
      </c>
      <c r="D23" s="4">
        <f>$F$3</f>
        <v/>
      </c>
      <c r="E23" s="4" t="n">
        <v>1051</v>
      </c>
      <c r="F23" s="4" t="n">
        <v>1071</v>
      </c>
      <c r="G23" s="4">
        <f>MAX(0,F23-E23)</f>
        <v/>
      </c>
      <c r="H23" s="4">
        <f>ROUND(G23*$K$4,0)</f>
        <v/>
      </c>
      <c r="I23" s="4" t="n">
        <v>0</v>
      </c>
      <c r="J23" s="4">
        <f>C23+D23+H23+I23</f>
        <v/>
      </c>
      <c r="K23" s="4" t="n">
        <v>0</v>
      </c>
      <c r="L23" s="4">
        <f>J23-K23</f>
        <v/>
      </c>
      <c r="M23" s="4" t="n"/>
    </row>
    <row r="24">
      <c r="A24" s="4" t="inlineStr">
        <is>
          <t>118</t>
        </is>
      </c>
      <c r="B24" s="4" t="inlineStr">
        <is>
          <t>Owner 18</t>
        </is>
      </c>
      <c r="C24" s="4" t="n">
        <v>0</v>
      </c>
      <c r="D24" s="4">
        <f>$F$3</f>
        <v/>
      </c>
      <c r="E24" s="4" t="n">
        <v>1054</v>
      </c>
      <c r="F24" s="4" t="n">
        <v>1074</v>
      </c>
      <c r="G24" s="4">
        <f>MAX(0,F24-E24)</f>
        <v/>
      </c>
      <c r="H24" s="4">
        <f>ROUND(G24*$K$4,0)</f>
        <v/>
      </c>
      <c r="I24" s="4" t="n">
        <v>0</v>
      </c>
      <c r="J24" s="4">
        <f>C24+D24+H24+I24</f>
        <v/>
      </c>
      <c r="K24" s="4" t="n">
        <v>0</v>
      </c>
      <c r="L24" s="4">
        <f>J24-K24</f>
        <v/>
      </c>
      <c r="M24" s="4" t="n"/>
    </row>
    <row r="25">
      <c r="A25" s="4" t="inlineStr">
        <is>
          <t>119</t>
        </is>
      </c>
      <c r="B25" s="4" t="inlineStr">
        <is>
          <t>Owner 19</t>
        </is>
      </c>
      <c r="C25" s="4" t="n">
        <v>0</v>
      </c>
      <c r="D25" s="4">
        <f>$F$3</f>
        <v/>
      </c>
      <c r="E25" s="4" t="n">
        <v>1057</v>
      </c>
      <c r="F25" s="4" t="n">
        <v>1077</v>
      </c>
      <c r="G25" s="4">
        <f>MAX(0,F25-E25)</f>
        <v/>
      </c>
      <c r="H25" s="4">
        <f>ROUND(G25*$K$4,0)</f>
        <v/>
      </c>
      <c r="I25" s="4" t="n">
        <v>0</v>
      </c>
      <c r="J25" s="4">
        <f>C25+D25+H25+I25</f>
        <v/>
      </c>
      <c r="K25" s="4" t="n">
        <v>0</v>
      </c>
      <c r="L25" s="4">
        <f>J25-K25</f>
        <v/>
      </c>
      <c r="M25" s="4" t="n"/>
    </row>
    <row r="26">
      <c r="A26" s="4" t="inlineStr">
        <is>
          <t>120</t>
        </is>
      </c>
      <c r="B26" s="4" t="inlineStr">
        <is>
          <t>Owner 20</t>
        </is>
      </c>
      <c r="C26" s="4" t="n">
        <v>0</v>
      </c>
      <c r="D26" s="4">
        <f>$F$3</f>
        <v/>
      </c>
      <c r="E26" s="4" t="n">
        <v>1060</v>
      </c>
      <c r="F26" s="4" t="n">
        <v>1080</v>
      </c>
      <c r="G26" s="4">
        <f>MAX(0,F26-E26)</f>
        <v/>
      </c>
      <c r="H26" s="4">
        <f>ROUND(G26*$K$4,0)</f>
        <v/>
      </c>
      <c r="I26" s="4" t="n">
        <v>0</v>
      </c>
      <c r="J26" s="4">
        <f>C26+D26+H26+I26</f>
        <v/>
      </c>
      <c r="K26" s="4" t="n">
        <v>0</v>
      </c>
      <c r="L26" s="4">
        <f>J26-K26</f>
        <v/>
      </c>
      <c r="M26" s="4" t="n"/>
    </row>
    <row r="27">
      <c r="B27" s="5" t="inlineStr">
        <is>
          <t>TOTALS</t>
        </is>
      </c>
      <c r="C27" s="6">
        <f>SUM(C7:C26)</f>
        <v/>
      </c>
      <c r="D27" s="6">
        <f>SUM(D7:D26)</f>
        <v/>
      </c>
      <c r="H27" s="6">
        <f>SUM(H7:H26)</f>
        <v/>
      </c>
      <c r="I27" s="6">
        <f>SUM(I7:I26)</f>
        <v/>
      </c>
      <c r="J27" s="6">
        <f>SUM(J7:J26)</f>
        <v/>
      </c>
      <c r="K27" s="6">
        <f>SUM(K7:K26)</f>
        <v/>
      </c>
      <c r="L27" s="6">
        <f>SUM(L7:L26)</f>
        <v/>
      </c>
    </row>
    <row r="29">
      <c r="A29" s="7" t="inlineStr">
        <is>
          <t>How to use: set the fixed maintenance (F3) and month's water cost (K3). Enter each flat's meter readings; water splits by usage automatically. Record payments in the Paid column — Balance carries to next month's Opening due. Tip: when this sheet starts eating your evenings, flatra.in generates all of it in one tap.</t>
        </is>
      </c>
    </row>
    <row r="30"/>
    <row r="31"/>
  </sheetData>
  <mergeCells count="2">
    <mergeCell ref="A29:M31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2026-09-16T17:07:13Z</dcterms:created>
  <dcterms:modified xsi:type="dcterms:W3CDTF">2026-09-16T17:07:13Z</dcterms:modified>
</cp:coreProperties>
</file>